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<sst xmlns="http://schemas.openxmlformats.org/spreadsheetml/2006/main" count="127" uniqueCount="124">
  <si>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</si>
  <si>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</si>
  <si>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</si>
  <si>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</si>
  <si>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</si>
  <si>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</si>
  <si>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</si>
  <si>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</si>
  <si>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</si>
  <si>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</si>
  <si>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</si>
  <si>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</si>
  <si>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</si>
  <si>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</si>
  <si>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</si>
  <si>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</si>
  <si>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</si>
  <si>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</si>
  <si>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</si>
  <si>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</si>
  <si>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</si>
  <si>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</si>
  <si>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</si>
  <si>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</si>
  <si>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</si>
  <si>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</si>
  <si>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</si>
  <si>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</si>
  <si>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</si>
  <si>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</si>
  <si>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</si>
  <si>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</si>
  <si>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</si>
  <si>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</si>
  <si>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</si>
  <si>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</si>
  <si>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</si>
  <si>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</si>
  <si>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</si>
  <si>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</si>
  <si>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</si>
  <si>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</si>
  <si>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</si>
  <si>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</si>
  <si>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</si>
  <si>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</si>
  <si>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</si>
  <si>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</si>
  <si>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</si>
  <si>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</si>
  <si>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</si>
  <si>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</si>
  <si>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</si>
  <si>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</si>
  <si>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</si>
  <si>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</si>
  <si>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</si>
  <si>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</si>
  <si>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</si>
  <si>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</si>
  <si>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</si>
  <si>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</si>
  <si>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</si>
  <si>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</si>
  <si>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</si>
  <si>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</si>
  <si>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</si>
  <si>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</si>
  <si>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</si>
  <si>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</si>
  <si>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</si>
  <si>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</si>
  <si>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</si>
  <si>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</si>
  <si>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</si>
  <si>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</si>
  <si>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</si>
  <si>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</si>
  <si>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</si>
  <si>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</si>
  <si>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</si>
  <si>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</si>
  <si>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</si>
  <si>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</si>
  <si>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</si>
  <si>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</si>
  <si>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</si>
  <si>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</si>
  <si>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</si>
  <si>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</si>
  <si>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</si>
  <si>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</si>
  <si>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</si>
  <si>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</si>
  <si>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</si>
  <si>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</si>
  <si>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</si>
  <si>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</si>
  <si>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</si>
  <si>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</si>
  <si>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</si>
  <si>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</si>
  <si>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</si>
  <si>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</si>
  <si>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</si>
  <si>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</si>
  <si>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</si>
  <si>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</si>
  <si>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</si>
  <si>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</si>
  <si>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</si>
  <si>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</si>
  <si>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</si>
  <si>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</si>
  <si>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</si>
  <si>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</si>
  <si>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</si>
  <si>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</si>
  <si>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</si>
  <si>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</si>
  <si>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FIDEICOMISO DE ADMINISTRACION PARA LA PROMOCION Y FOMENTO DE LAS ACTIVIDADES TURISTICAS EN EL ESTADO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</si>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</sst>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1838325</xdr:colOff>
      <xdr:row>94</xdr:row>
      <xdr:rowOff>57150</xdr:rowOff>
    </xdr:from>
    <xdr:to>
      <xdr:col>5</xdr:col>
      <xdr:colOff>342900</xdr:colOff>
      <xdr:row>98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7440275"/>
          <a:ext cx="8210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97" activePane="bottomLeft" state="frozen"/>
      <selection pane="topLeft" activeCell="A1" sqref="A1"/>
      <selection pane="bottomLeft" activeCell="D105" sqref="D10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0</v>
      </c>
      <c r="D9" s="9">
        <f>SUM(D10:D16)</f>
        <v>87669346.81</v>
      </c>
      <c r="E9" s="11" t="s">
        <v>8</v>
      </c>
      <c r="F9" s="9">
        <f>SUM(F10:F18)</f>
        <v>13275828.84</v>
      </c>
      <c r="G9" s="9">
        <f>SUM(G10:G18)</f>
        <v>4417863.79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10183758.84</v>
      </c>
      <c r="G11" s="9">
        <v>1567863.79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87669346.81</v>
      </c>
      <c r="E13" s="13" t="s">
        <v>16</v>
      </c>
      <c r="F13" s="9">
        <v>3092070</v>
      </c>
      <c r="G13" s="9">
        <v>2850000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0</v>
      </c>
      <c r="G16" s="9">
        <v>0</v>
      </c>
    </row>
    <row r="17" spans="2:7" ht="12.75">
      <c r="B17" s="10" t="s">
        <v>23</v>
      </c>
      <c r="C17" s="9">
        <f>SUM(C18:C24)</f>
        <v>126473105.62</v>
      </c>
      <c r="D17" s="9">
        <f>SUM(D18:D24)</f>
        <v>7682199.34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118599152.07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7868723.43</v>
      </c>
      <c r="D19" s="9">
        <v>7440021.08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5230.12</v>
      </c>
      <c r="D20" s="9">
        <v>242178.26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35098.7</v>
      </c>
      <c r="D25" s="9">
        <f>SUM(D26:D30)</f>
        <v>13157.97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5519.9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35098.7</v>
      </c>
      <c r="D30" s="9">
        <v>7638.07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126508204.32000001</v>
      </c>
      <c r="D47" s="9">
        <f>D9+D17+D25+D31+D37+D38+D41</f>
        <v>95364704.12</v>
      </c>
      <c r="E47" s="8" t="s">
        <v>82</v>
      </c>
      <c r="F47" s="9">
        <f>F9+F19+F23+F26+F27+F31+F38+F42</f>
        <v>13275828.84</v>
      </c>
      <c r="G47" s="9">
        <f>G9+G19+G23+G26+G27+G31+G38+G42</f>
        <v>4417863.79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452266.88</v>
      </c>
      <c r="D53" s="9">
        <v>358058.11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27000</v>
      </c>
      <c r="D54" s="9">
        <v>13000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-224391.26</v>
      </c>
      <c r="D55" s="9">
        <v>-182808.83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2026900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13275828.84</v>
      </c>
      <c r="G59" s="9">
        <f>G47+G57</f>
        <v>4417863.79</v>
      </c>
    </row>
    <row r="60" spans="2:7" ht="25.5">
      <c r="B60" s="6" t="s">
        <v>102</v>
      </c>
      <c r="C60" s="9">
        <f>SUM(C50:C58)</f>
        <v>2281775.62</v>
      </c>
      <c r="D60" s="9">
        <f>SUM(D50:D58)</f>
        <v>188249.28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128789979.94000001</v>
      </c>
      <c r="D62" s="9">
        <f>D47+D60</f>
        <v>95552953.4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3084468.5</v>
      </c>
      <c r="G63" s="9">
        <f>SUM(G64:G66)</f>
        <v>3084469</v>
      </c>
    </row>
    <row r="64" spans="2:7" ht="12.75">
      <c r="B64" s="10"/>
      <c r="C64" s="9"/>
      <c r="D64" s="9"/>
      <c r="E64" s="11" t="s">
        <v>106</v>
      </c>
      <c r="F64" s="9">
        <v>3084468.5</v>
      </c>
      <c r="G64" s="9">
        <v>3084469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112429682.6</v>
      </c>
      <c r="G68" s="9">
        <f>SUM(G69:G73)</f>
        <v>88050620.11</v>
      </c>
    </row>
    <row r="69" spans="2:7" ht="12.75">
      <c r="B69" s="10"/>
      <c r="C69" s="9"/>
      <c r="D69" s="9"/>
      <c r="E69" s="11" t="s">
        <v>110</v>
      </c>
      <c r="F69" s="9">
        <v>22079054.02</v>
      </c>
      <c r="G69" s="9">
        <v>17803849.32</v>
      </c>
    </row>
    <row r="70" spans="2:7" ht="12.75">
      <c r="B70" s="10"/>
      <c r="C70" s="9"/>
      <c r="D70" s="9"/>
      <c r="E70" s="11" t="s">
        <v>111</v>
      </c>
      <c r="F70" s="9">
        <v>90367855.28</v>
      </c>
      <c r="G70" s="9">
        <v>70264005.96</v>
      </c>
    </row>
    <row r="71" spans="2:7" ht="12.75">
      <c r="B71" s="10"/>
      <c r="C71" s="9"/>
      <c r="D71" s="9"/>
      <c r="E71" s="11" t="s">
        <v>112</v>
      </c>
      <c r="F71" s="9">
        <v>44</v>
      </c>
      <c r="G71" s="9">
        <v>36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-17270.7</v>
      </c>
      <c r="G73" s="9">
        <v>-17271.17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115514151.1</v>
      </c>
      <c r="G79" s="9">
        <f>G63+G68+G75</f>
        <v>91135089.11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128789979.94</v>
      </c>
      <c r="G81" s="9">
        <f>G59+G79</f>
        <v>95552952.9</v>
      </c>
    </row>
    <row r="82" spans="2:7" ht="13.5" thickBot="1">
      <c r="B82" s="16"/>
      <c r="C82" s="17"/>
      <c r="D82" s="17"/>
      <c r="E82" s="18"/>
      <c r="F82" s="19"/>
      <c r="G82" s="19"/>
    </row>
    <row r="96" ht="12.75"/>
    <row r="97" ht="12.75"/>
    <row r="98" ht="12.75"/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José Moreno</cp:lastModifiedBy>
  <cp:lastPrinted>2024-01-29T17:52:39Z</cp:lastPrinted>
  <dcterms:created xsi:type="dcterms:W3CDTF">2016-10-11T18:36:49Z</dcterms:created>
  <dcterms:modified xsi:type="dcterms:W3CDTF">2024-01-29T17:52:46Z</dcterms:modified>
  <cp:category/>
  <cp:version/>
  <cp:contentType/>
  <cp:contentStatus/>
</cp:coreProperties>
</file>